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O:\Pulpit\Michałek\2025\PRZETARGI\502500844 ZWAŁY RYDUŁTOWY\Wniosek\"/>
    </mc:Choice>
  </mc:AlternateContent>
  <xr:revisionPtr revIDLastSave="0" documentId="13_ncr:1_{1003B401-F093-425E-BB9F-2941AFCBBE25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Zadanie nr 1" sheetId="4" r:id="rId1"/>
    <sheet name="Zadanie nr 2" sheetId="5" r:id="rId2"/>
  </sheets>
  <definedNames>
    <definedName name="_xlnm.Print_Area" localSheetId="0">'Zadanie nr 1'!$A$1:$L$13</definedName>
    <definedName name="_xlnm.Print_Area" localSheetId="1">'Zadanie nr 2'!$A$1:$L$13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6" i="5" l="1"/>
  <c r="F6" i="4" l="1"/>
  <c r="F7" i="4" s="1"/>
  <c r="F7" i="5"/>
  <c r="J7" i="5" s="1"/>
  <c r="K7" i="5" s="1"/>
  <c r="J6" i="5" l="1"/>
  <c r="K6" i="5" s="1"/>
  <c r="L6" i="5" s="1"/>
  <c r="L8" i="5" s="1"/>
  <c r="K8" i="5" l="1"/>
  <c r="J6" i="4"/>
  <c r="K6" i="4" s="1"/>
  <c r="J7" i="4" l="1"/>
  <c r="K7" i="4" s="1"/>
  <c r="L6" i="4" s="1"/>
  <c r="L8" i="4" l="1"/>
  <c r="K8" i="4"/>
</calcChain>
</file>

<file path=xl/sharedStrings.xml><?xml version="1.0" encoding="utf-8"?>
<sst xmlns="http://schemas.openxmlformats.org/spreadsheetml/2006/main" count="51" uniqueCount="28">
  <si>
    <t>Rodzaj paliwa</t>
  </si>
  <si>
    <t>ON</t>
  </si>
  <si>
    <t>Rodzaj sprzętu</t>
  </si>
  <si>
    <t xml:space="preserve"> - wypełnia Wykonawca</t>
  </si>
  <si>
    <r>
      <t xml:space="preserve">Cena jednostkowa netto ogółem  [zł/h]
</t>
    </r>
    <r>
      <rPr>
        <b/>
        <sz val="12"/>
        <rFont val="Times New Roman"/>
        <family val="1"/>
        <charset val="238"/>
      </rPr>
      <t>C</t>
    </r>
    <r>
      <rPr>
        <b/>
        <vertAlign val="subscript"/>
        <sz val="12"/>
        <rFont val="Times New Roman"/>
        <family val="1"/>
        <charset val="238"/>
      </rPr>
      <t xml:space="preserve"> jednostkowa oferty</t>
    </r>
  </si>
  <si>
    <t>Załącznik nr 2.1 do SWZ</t>
  </si>
  <si>
    <r>
      <t xml:space="preserve">- uzyskaną wartość należy przenieść do EFO, do kolumny </t>
    </r>
    <r>
      <rPr>
        <b/>
        <i/>
        <sz val="12"/>
        <rFont val="Times New Roman"/>
        <family val="1"/>
        <charset val="238"/>
      </rPr>
      <t>"Cena jedn. netto"</t>
    </r>
  </si>
  <si>
    <t>2</t>
  </si>
  <si>
    <t>Wartość netto 
[zł]</t>
  </si>
  <si>
    <t>Wartość oferty netto dla poszczególnych pozycji Formularza Ofertowego 
[zł]</t>
  </si>
  <si>
    <t>WYLICZENIE OFEROWANYCH CEN JEDNOSTKOWYCH</t>
  </si>
  <si>
    <r>
      <t xml:space="preserve">Rozliczeniowe  zużycie paliwa  [l/h] 
</t>
    </r>
    <r>
      <rPr>
        <b/>
        <sz val="14"/>
        <rFont val="Times New Roman"/>
        <family val="1"/>
        <charset val="238"/>
      </rPr>
      <t>Z</t>
    </r>
    <r>
      <rPr>
        <b/>
        <vertAlign val="subscript"/>
        <sz val="14"/>
        <rFont val="Times New Roman"/>
        <family val="1"/>
        <charset val="238"/>
      </rPr>
      <t>m</t>
    </r>
  </si>
  <si>
    <r>
      <t xml:space="preserve">Jednostkowa cena 
netto paliwa [zł/l]
</t>
    </r>
    <r>
      <rPr>
        <b/>
        <sz val="14"/>
        <rFont val="Times New Roman"/>
        <family val="1"/>
        <charset val="238"/>
      </rPr>
      <t>C</t>
    </r>
    <r>
      <rPr>
        <b/>
        <vertAlign val="subscript"/>
        <sz val="14"/>
        <rFont val="Times New Roman"/>
        <family val="1"/>
        <charset val="238"/>
      </rPr>
      <t>pp</t>
    </r>
  </si>
  <si>
    <r>
      <t xml:space="preserve">Szacunkowa ilość godz.
</t>
    </r>
    <r>
      <rPr>
        <b/>
        <sz val="16"/>
        <rFont val="Times New Roman"/>
        <family val="1"/>
        <charset val="238"/>
      </rPr>
      <t>T</t>
    </r>
    <r>
      <rPr>
        <b/>
        <vertAlign val="subscript"/>
        <sz val="16"/>
        <rFont val="Times New Roman"/>
        <family val="1"/>
        <charset val="238"/>
      </rPr>
      <t>szac</t>
    </r>
    <r>
      <rPr>
        <sz val="10"/>
        <rFont val="Times New Roman"/>
        <family val="1"/>
        <charset val="238"/>
      </rPr>
      <t xml:space="preserve">
[h]</t>
    </r>
  </si>
  <si>
    <r>
      <t xml:space="preserve">Jednostkowa stawka bazowa netto [zł/h]
</t>
    </r>
    <r>
      <rPr>
        <b/>
        <sz val="16"/>
        <rFont val="Times New Roman"/>
        <family val="1"/>
        <charset val="238"/>
      </rPr>
      <t>S</t>
    </r>
    <r>
      <rPr>
        <b/>
        <vertAlign val="subscript"/>
        <sz val="16"/>
        <rFont val="Times New Roman"/>
        <family val="1"/>
        <charset val="238"/>
      </rPr>
      <t>b</t>
    </r>
  </si>
  <si>
    <r>
      <t xml:space="preserve">Stawka godzinowa - pozostałe koszty bez paliwa
[zł/h]
</t>
    </r>
    <r>
      <rPr>
        <b/>
        <sz val="16"/>
        <rFont val="Times New Roman"/>
        <family val="1"/>
        <charset val="238"/>
      </rPr>
      <t>S</t>
    </r>
    <r>
      <rPr>
        <b/>
        <vertAlign val="subscript"/>
        <sz val="16"/>
        <rFont val="Times New Roman"/>
        <family val="1"/>
        <charset val="238"/>
      </rPr>
      <t>bs</t>
    </r>
  </si>
  <si>
    <t>Poz.</t>
  </si>
  <si>
    <r>
      <t xml:space="preserve">UWAGA! 
</t>
    </r>
    <r>
      <rPr>
        <b/>
        <sz val="11"/>
        <rFont val="Times New Roman"/>
        <family val="1"/>
        <charset val="238"/>
      </rPr>
      <t>Wykonawca wypełnia wyłącznie oznaczoną komórkę w kolumnie nr 6 (F) - pozostałe wartości wyliczą się same, zgodnie z formułami wprowadzonymi przez Zamawiającego</t>
    </r>
  </si>
  <si>
    <t>Poz. EFO</t>
  </si>
  <si>
    <r>
      <t xml:space="preserve">SPYCHARKA GĄSIENICOWA Z OPERATOREM  / POJEMNOŚĆ LEMIESZA MIN.9,0M3 MOC SILNIKA MIN.200KW / Z MONITORINGIEM /
</t>
    </r>
    <r>
      <rPr>
        <b/>
        <sz val="10"/>
        <color rgb="FFFF0000"/>
        <rFont val="Times New Roman"/>
        <family val="1"/>
        <charset val="238"/>
      </rPr>
      <t>TRYB OBCIĄŻONY</t>
    </r>
  </si>
  <si>
    <r>
      <t xml:space="preserve">SPYCHARKA GĄSIENICOWA Z OPERATOREM  / POJEMNOŚĆ LEMIESZA MIN.9,0M3 MOC SILNIKA MIN.200KW / Z MONITORINGIEM /
</t>
    </r>
    <r>
      <rPr>
        <b/>
        <sz val="10"/>
        <color rgb="FFFF0000"/>
        <rFont val="Times New Roman"/>
        <family val="1"/>
        <charset val="238"/>
      </rPr>
      <t>TRYB JAŁOWY</t>
    </r>
  </si>
  <si>
    <r>
      <t>ŁADOWARKA KOŁOWA BEZ WAGI Z OPERATOREM / POJEMNOŚĆ ŁYŻKI MIN.3,0M3 MOC SILNIKA MIN.150KW MIN.WYSOKOŚĆ WYŁADUNKOWA PRZY KĄCIE WYSYPU 45ST.(MM) /
Z MONITORINGIEM /</t>
    </r>
    <r>
      <rPr>
        <sz val="10"/>
        <color rgb="FF0070C0"/>
        <rFont val="Times New Roman"/>
        <family val="1"/>
        <charset val="238"/>
      </rPr>
      <t xml:space="preserve">  </t>
    </r>
    <r>
      <rPr>
        <sz val="10"/>
        <rFont val="Times New Roman"/>
        <family val="1"/>
        <charset val="238"/>
      </rPr>
      <t xml:space="preserve">                         
</t>
    </r>
    <r>
      <rPr>
        <b/>
        <sz val="10"/>
        <color rgb="FFFF0000"/>
        <rFont val="Times New Roman"/>
        <family val="1"/>
        <charset val="238"/>
      </rPr>
      <t>TRYB OBCIĄŻONY</t>
    </r>
  </si>
  <si>
    <r>
      <t>ŁADOWARKA KOŁOWA BEZ WAGI Z OPERATOREM / POJEMNOŚĆ ŁYŻKI MIN.3,0M3 MOC SILNIKA MIN.150KW MIN.WYSOKOŚĆ WYŁADUNKOWA PRZY KĄCIE WYSYPU 45ST.(MM) /
Z MONITORINGIEM /</t>
    </r>
    <r>
      <rPr>
        <sz val="10"/>
        <color rgb="FF0070C0"/>
        <rFont val="Times New Roman"/>
        <family val="1"/>
        <charset val="238"/>
      </rPr>
      <t xml:space="preserve"> </t>
    </r>
    <r>
      <rPr>
        <sz val="10"/>
        <rFont val="Times New Roman"/>
        <family val="1"/>
        <charset val="238"/>
      </rPr>
      <t xml:space="preserve">                                                                                                                                                                                                             
</t>
    </r>
    <r>
      <rPr>
        <b/>
        <sz val="10"/>
        <color rgb="FFFF0000"/>
        <rFont val="Times New Roman"/>
        <family val="1"/>
        <charset val="238"/>
      </rPr>
      <t>TRYB JAŁOWY</t>
    </r>
  </si>
  <si>
    <t>1</t>
  </si>
  <si>
    <t>10 = 6 + (7 x 9)</t>
  </si>
  <si>
    <t>11 = 4 x 10</t>
  </si>
  <si>
    <t>Nr srawy 50250844</t>
  </si>
  <si>
    <t>Nr srawy 502500844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</si>
</sst>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000000"/>
  </numFmts>
  <fonts count="20" x14ac:knownFonts="1">
    <font>
      <sz val="10"/>
      <name val="Arial"/>
      <charset val="238"/>
    </font>
    <font>
      <b/>
      <sz val="12"/>
      <name val="Arial"/>
      <family val="2"/>
      <charset val="238"/>
    </font>
    <font>
      <b/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sz val="10"/>
      <name val="Times New Roman"/>
      <family val="1"/>
      <charset val="238"/>
    </font>
    <font>
      <b/>
      <vertAlign val="subscript"/>
      <sz val="14"/>
      <name val="Times New Roman"/>
      <family val="1"/>
      <charset val="238"/>
    </font>
    <font>
      <b/>
      <vertAlign val="subscript"/>
      <sz val="12"/>
      <name val="Times New Roman"/>
      <family val="1"/>
      <charset val="238"/>
    </font>
    <font>
      <b/>
      <sz val="10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i/>
      <sz val="8"/>
      <name val="Times New Roman"/>
      <family val="1"/>
      <charset val="238"/>
    </font>
    <font>
      <sz val="8"/>
      <name val="Arial"/>
      <family val="2"/>
      <charset val="238"/>
    </font>
    <font>
      <sz val="12"/>
      <name val="Times New Roman"/>
      <family val="1"/>
      <charset val="238"/>
    </font>
    <font>
      <sz val="12"/>
      <name val="Arial"/>
      <family val="2"/>
      <charset val="238"/>
    </font>
    <font>
      <b/>
      <i/>
      <sz val="12"/>
      <name val="Times New Roman"/>
      <family val="1"/>
      <charset val="238"/>
    </font>
    <font>
      <b/>
      <sz val="16"/>
      <name val="Times New Roman"/>
      <family val="1"/>
      <charset val="238"/>
    </font>
    <font>
      <b/>
      <vertAlign val="subscript"/>
      <sz val="16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color rgb="FF0070C0"/>
      <name val="Times New Roman"/>
      <family val="1"/>
      <charset val="238"/>
    </font>
    <font>
      <b/>
      <sz val="12"/>
      <color rgb="FF0070C0"/>
      <name val="Times New Roman"/>
      <family val="1"/>
      <charset val="238"/>
    </font>
    <font>
      <sz val="1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67EFAE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/>
  </cellStyleXfs>
  <cellXfs count="37">
    <xf numFmtId="0" fontId="0" fillId="0" borderId="0" xfId="0"/>
    <xf numFmtId="4" fontId="18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/>
    <xf numFmtId="0" fontId="1" fillId="0" borderId="0" xfId="0" applyFont="1"/>
    <xf numFmtId="0" fontId="2" fillId="0" borderId="0" xfId="0" applyFont="1" applyAlignment="1">
      <alignment horizontal="right"/>
    </xf>
    <xf numFmtId="0" fontId="1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0" fillId="0" borderId="0" xfId="0" applyFont="1"/>
    <xf numFmtId="3" fontId="18" fillId="0" borderId="1" xfId="0" applyNumberFormat="1" applyFont="1" applyBorder="1" applyAlignment="1">
      <alignment horizontal="center" vertical="center" wrapText="1"/>
    </xf>
    <xf numFmtId="4" fontId="18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right" vertical="center" wrapText="1" indent="1"/>
    </xf>
    <xf numFmtId="164" fontId="18" fillId="5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4" fontId="2" fillId="5" borderId="1" xfId="0" applyNumberFormat="1" applyFont="1" applyFill="1" applyBorder="1" applyAlignment="1">
      <alignment horizontal="right" vertical="center" indent="1"/>
    </xf>
    <xf numFmtId="4" fontId="2" fillId="0" borderId="1" xfId="0" applyNumberFormat="1" applyFont="1" applyBorder="1" applyAlignment="1">
      <alignment horizontal="right" vertical="center" indent="1"/>
    </xf>
    <xf numFmtId="4" fontId="2" fillId="0" borderId="2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right" vertical="center" wrapText="1" indent="1"/>
    </xf>
    <xf numFmtId="49" fontId="16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2" borderId="0" xfId="0" applyFont="1" applyFill="1" applyAlignment="1">
      <alignment vertical="center" wrapText="1"/>
    </xf>
    <xf numFmtId="0" fontId="11" fillId="2" borderId="0" xfId="0" applyFont="1" applyFill="1" applyAlignment="1">
      <alignment horizontal="right" vertical="center" wrapText="1" indent="1"/>
    </xf>
    <xf numFmtId="0" fontId="11" fillId="0" borderId="0" xfId="0" applyFont="1"/>
    <xf numFmtId="2" fontId="11" fillId="4" borderId="1" xfId="0" applyNumberFormat="1" applyFont="1" applyFill="1" applyBorder="1" applyAlignment="1">
      <alignment horizontal="center" vertical="center" wrapText="1"/>
    </xf>
    <xf numFmtId="0" fontId="2" fillId="0" borderId="0" xfId="0" quotePrefix="1" applyFont="1"/>
    <xf numFmtId="0" fontId="12" fillId="0" borderId="0" xfId="0" applyFont="1"/>
    <xf numFmtId="4" fontId="2" fillId="3" borderId="1" xfId="0" applyNumberFormat="1" applyFont="1" applyFill="1" applyBorder="1" applyAlignment="1">
      <alignment horizontal="center" vertical="center"/>
    </xf>
    <xf numFmtId="165" fontId="12" fillId="0" borderId="0" xfId="0" applyNumberFormat="1" applyFont="1"/>
    <xf numFmtId="0" fontId="19" fillId="0" borderId="0" xfId="0" applyFont="1"/>
    <xf numFmtId="1" fontId="16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0" fontId="2" fillId="0" borderId="0" xfId="0" applyFont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4" fontId="2" fillId="3" borderId="1" xfId="0" applyNumberFormat="1" applyFont="1" applyFill="1" applyBorder="1" applyAlignment="1">
      <alignment horizontal="right" vertical="center" indent="1"/>
    </xf>
    <xf numFmtId="0" fontId="3" fillId="0" borderId="1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67EFAE"/>
      <color rgb="FFFF99FF"/>
      <color rgb="FFFFCCFF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"/>
  <sheetViews>
    <sheetView view="pageBreakPreview" zoomScale="80" zoomScaleNormal="80" zoomScaleSheetLayoutView="80" workbookViewId="0">
      <selection activeCell="E6" sqref="E6"/>
    </sheetView>
  </sheetViews>
  <sheetFormatPr defaultRowHeight="12.75" x14ac:dyDescent="0.2"/>
  <cols>
    <col min="1" max="2" width="5.28515625" customWidth="1"/>
    <col min="3" max="3" width="91.7109375" customWidth="1"/>
    <col min="4" max="4" width="11.42578125" customWidth="1"/>
    <col min="5" max="5" width="15.7109375" customWidth="1"/>
    <col min="6" max="6" width="11.5703125" customWidth="1"/>
    <col min="7" max="7" width="13.5703125" customWidth="1"/>
    <col min="9" max="9" width="12.28515625" customWidth="1"/>
    <col min="10" max="10" width="13.28515625" customWidth="1"/>
    <col min="11" max="12" width="17.7109375" customWidth="1"/>
  </cols>
  <sheetData>
    <row r="1" spans="1:12" ht="20.25" customHeight="1" x14ac:dyDescent="0.25">
      <c r="A1" s="2" t="s">
        <v>26</v>
      </c>
      <c r="B1" s="2"/>
      <c r="C1" s="3"/>
      <c r="D1" s="3"/>
      <c r="E1" s="3"/>
      <c r="F1" s="3"/>
      <c r="G1" s="3"/>
      <c r="H1" s="3"/>
      <c r="I1" s="3"/>
      <c r="K1" s="2"/>
      <c r="L1" s="4" t="s">
        <v>5</v>
      </c>
    </row>
    <row r="2" spans="1:12" ht="27.75" customHeight="1" x14ac:dyDescent="0.2">
      <c r="A2" s="31" t="s">
        <v>10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</row>
    <row r="3" spans="1:12" ht="25.5" customHeight="1" x14ac:dyDescent="0.2">
      <c r="A3" s="33"/>
      <c r="B3" s="33"/>
      <c r="C3" s="33"/>
      <c r="D3" s="33"/>
      <c r="E3" s="33"/>
      <c r="F3" s="33"/>
      <c r="G3" s="33"/>
      <c r="H3" s="33"/>
      <c r="I3" s="33"/>
      <c r="J3" s="33"/>
      <c r="K3" s="33"/>
    </row>
    <row r="4" spans="1:12" ht="86.25" customHeight="1" x14ac:dyDescent="0.2">
      <c r="A4" s="5" t="s">
        <v>18</v>
      </c>
      <c r="B4" s="6" t="s">
        <v>16</v>
      </c>
      <c r="C4" s="6" t="s">
        <v>2</v>
      </c>
      <c r="D4" s="6" t="s">
        <v>13</v>
      </c>
      <c r="E4" s="6" t="s">
        <v>15</v>
      </c>
      <c r="F4" s="6" t="s">
        <v>14</v>
      </c>
      <c r="G4" s="6" t="s">
        <v>11</v>
      </c>
      <c r="H4" s="6" t="s">
        <v>0</v>
      </c>
      <c r="I4" s="6" t="s">
        <v>12</v>
      </c>
      <c r="J4" s="6" t="s">
        <v>4</v>
      </c>
      <c r="K4" s="6" t="s">
        <v>8</v>
      </c>
      <c r="L4" s="6" t="s">
        <v>9</v>
      </c>
    </row>
    <row r="5" spans="1:12" s="9" customFormat="1" ht="12" customHeight="1" x14ac:dyDescent="0.2">
      <c r="A5" s="7">
        <v>1</v>
      </c>
      <c r="B5" s="7">
        <v>2</v>
      </c>
      <c r="C5" s="7">
        <v>3</v>
      </c>
      <c r="D5" s="7">
        <v>4</v>
      </c>
      <c r="E5" s="7">
        <v>5</v>
      </c>
      <c r="F5" s="7">
        <v>6</v>
      </c>
      <c r="G5" s="7">
        <v>7</v>
      </c>
      <c r="H5" s="7">
        <v>8</v>
      </c>
      <c r="I5" s="7">
        <v>9</v>
      </c>
      <c r="J5" s="7" t="s">
        <v>24</v>
      </c>
      <c r="K5" s="7" t="s">
        <v>25</v>
      </c>
      <c r="L5" s="8">
        <v>12</v>
      </c>
    </row>
    <row r="6" spans="1:12" ht="51.95" customHeight="1" x14ac:dyDescent="0.2">
      <c r="A6" s="34" t="s">
        <v>23</v>
      </c>
      <c r="B6" s="19" t="s">
        <v>23</v>
      </c>
      <c r="C6" s="6" t="s">
        <v>21</v>
      </c>
      <c r="D6" s="10">
        <v>3633</v>
      </c>
      <c r="E6" s="1"/>
      <c r="F6" s="12" t="str">
        <f>IF(E6=0,"-",+E6)</f>
        <v>-</v>
      </c>
      <c r="G6" s="13">
        <v>7.5</v>
      </c>
      <c r="H6" s="14" t="s">
        <v>1</v>
      </c>
      <c r="I6" s="11">
        <v>5</v>
      </c>
      <c r="J6" s="15" t="str">
        <f t="shared" ref="J6" si="0">IF(E6=0,"-",ROUND((F6+(G6*I6)),2))</f>
        <v>-</v>
      </c>
      <c r="K6" s="16" t="str">
        <f>IF(E6=0,"-",D6*J6)</f>
        <v>-</v>
      </c>
      <c r="L6" s="35">
        <f>IF(F6=0,"-",SUM(K6:K7))</f>
        <v>0</v>
      </c>
    </row>
    <row r="7" spans="1:12" ht="51.95" customHeight="1" x14ac:dyDescent="0.2">
      <c r="A7" s="34"/>
      <c r="B7" s="19" t="s">
        <v>7</v>
      </c>
      <c r="C7" s="6" t="s">
        <v>22</v>
      </c>
      <c r="D7" s="10">
        <v>1561</v>
      </c>
      <c r="E7" s="17"/>
      <c r="F7" s="18" t="str">
        <f>IF(E6=0,"-",ROUND(F6*0.7,2))</f>
        <v>-</v>
      </c>
      <c r="G7" s="13">
        <v>7.5</v>
      </c>
      <c r="H7" s="14" t="s">
        <v>1</v>
      </c>
      <c r="I7" s="11">
        <v>5</v>
      </c>
      <c r="J7" s="15" t="str">
        <f>IF(E6=0,"-",ROUND((F7+(G7*I7)),2))</f>
        <v>-</v>
      </c>
      <c r="K7" s="16" t="str">
        <f>IF(E6=0,"-",D7*J7)</f>
        <v>-</v>
      </c>
      <c r="L7" s="35"/>
    </row>
    <row r="8" spans="1:12" ht="35.25" customHeight="1" x14ac:dyDescent="0.2">
      <c r="A8" s="20"/>
      <c r="B8" s="20"/>
      <c r="C8" s="21"/>
      <c r="D8" s="21"/>
      <c r="E8" s="21"/>
      <c r="F8" s="21"/>
      <c r="G8" s="21"/>
      <c r="H8" s="21"/>
      <c r="I8" s="21"/>
      <c r="J8" s="22"/>
      <c r="K8" s="16">
        <f>SUM(K6:K7)</f>
        <v>0</v>
      </c>
      <c r="L8" s="16">
        <f>SUM(L6:L7)</f>
        <v>0</v>
      </c>
    </row>
    <row r="9" spans="1:12" s="26" customFormat="1" ht="15.75" x14ac:dyDescent="0.25">
      <c r="A9" s="23"/>
      <c r="B9" s="23"/>
      <c r="C9" s="24"/>
      <c r="D9" s="25" t="s">
        <v>3</v>
      </c>
      <c r="E9" s="25"/>
      <c r="F9" s="23"/>
      <c r="G9" s="23"/>
      <c r="H9" s="23"/>
      <c r="I9" s="23"/>
      <c r="J9" s="23"/>
      <c r="K9" s="23"/>
    </row>
    <row r="10" spans="1:12" s="26" customFormat="1" ht="12.75" customHeight="1" x14ac:dyDescent="0.25">
      <c r="A10" s="23"/>
      <c r="B10" s="23"/>
      <c r="C10" s="23"/>
      <c r="D10" s="2"/>
      <c r="E10" s="2"/>
      <c r="F10" s="23"/>
      <c r="G10" s="23"/>
      <c r="H10" s="23"/>
      <c r="I10" s="23"/>
      <c r="J10" s="23"/>
      <c r="K10" s="23"/>
    </row>
    <row r="11" spans="1:12" s="26" customFormat="1" ht="15.75" x14ac:dyDescent="0.25">
      <c r="A11" s="23"/>
      <c r="B11" s="23"/>
      <c r="C11" s="27"/>
      <c r="D11" s="25" t="s">
        <v>6</v>
      </c>
      <c r="E11" s="25"/>
      <c r="F11" s="23"/>
      <c r="G11" s="23"/>
      <c r="H11" s="23"/>
      <c r="I11" s="23"/>
      <c r="J11" s="23"/>
      <c r="K11" s="23"/>
      <c r="L11" s="28"/>
    </row>
    <row r="13" spans="1:12" ht="33.75" customHeight="1" x14ac:dyDescent="0.3">
      <c r="A13" s="32" t="s">
        <v>17</v>
      </c>
      <c r="B13" s="32"/>
      <c r="C13" s="32"/>
      <c r="D13" s="32"/>
      <c r="E13" s="32"/>
      <c r="F13" s="32"/>
      <c r="G13" s="32"/>
      <c r="H13" s="32"/>
      <c r="I13" s="32"/>
      <c r="J13" s="32"/>
      <c r="K13" s="32"/>
    </row>
    <row r="19" spans="8:8" x14ac:dyDescent="0.2">
      <c r="H19" s="29"/>
    </row>
  </sheetData>
  <mergeCells count="5">
    <mergeCell ref="A2:L2"/>
    <mergeCell ref="A13:K13"/>
    <mergeCell ref="A3:K3"/>
    <mergeCell ref="A6:A7"/>
    <mergeCell ref="L6:L7"/>
  </mergeCells>
  <pageMargins left="0.7" right="0.7" top="0.75" bottom="0.75" header="0.3" footer="0.3"/>
  <pageSetup paperSize="8" scale="6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27360C-9EFC-40AD-9CE9-D227C2D387EE}">
  <dimension ref="A1:L19"/>
  <sheetViews>
    <sheetView tabSelected="1" view="pageBreakPreview" zoomScale="80" zoomScaleNormal="80" zoomScaleSheetLayoutView="80" workbookViewId="0">
      <selection activeCell="E6" sqref="E6"/>
    </sheetView>
  </sheetViews>
  <sheetFormatPr defaultRowHeight="12.75" x14ac:dyDescent="0.2"/>
  <cols>
    <col min="1" max="1" width="5.28515625" customWidth="1"/>
    <col min="2" max="2" width="6.85546875" customWidth="1"/>
    <col min="3" max="3" width="91.7109375" customWidth="1"/>
    <col min="4" max="4" width="11.42578125" customWidth="1"/>
    <col min="5" max="5" width="15.7109375" customWidth="1"/>
    <col min="6" max="6" width="11.5703125" customWidth="1"/>
    <col min="7" max="7" width="13.5703125" customWidth="1"/>
    <col min="9" max="9" width="12.28515625" customWidth="1"/>
    <col min="10" max="10" width="13.28515625" customWidth="1"/>
    <col min="11" max="12" width="17.7109375" customWidth="1"/>
  </cols>
  <sheetData>
    <row r="1" spans="1:12" ht="20.25" customHeight="1" x14ac:dyDescent="0.25">
      <c r="A1" s="2" t="s">
        <v>27</v>
      </c>
      <c r="B1" s="2"/>
      <c r="C1" s="3"/>
      <c r="D1" s="3"/>
      <c r="E1" s="3"/>
      <c r="F1" s="3"/>
      <c r="G1" s="3"/>
      <c r="H1" s="3"/>
      <c r="I1" s="3"/>
      <c r="K1" s="2"/>
      <c r="L1" s="4" t="s">
        <v>5</v>
      </c>
    </row>
    <row r="2" spans="1:12" ht="27.75" customHeight="1" x14ac:dyDescent="0.2">
      <c r="A2" s="31" t="s">
        <v>10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</row>
    <row r="3" spans="1:12" ht="25.5" customHeight="1" x14ac:dyDescent="0.2">
      <c r="A3" s="33"/>
      <c r="B3" s="33"/>
      <c r="C3" s="33"/>
      <c r="D3" s="33"/>
      <c r="E3" s="33"/>
      <c r="F3" s="33"/>
      <c r="G3" s="33"/>
      <c r="H3" s="33"/>
      <c r="I3" s="33"/>
      <c r="J3" s="33"/>
      <c r="K3" s="33"/>
    </row>
    <row r="4" spans="1:12" ht="86.25" customHeight="1" x14ac:dyDescent="0.2">
      <c r="A4" s="5" t="s">
        <v>18</v>
      </c>
      <c r="B4" s="6" t="s">
        <v>16</v>
      </c>
      <c r="C4" s="6" t="s">
        <v>2</v>
      </c>
      <c r="D4" s="6" t="s">
        <v>13</v>
      </c>
      <c r="E4" s="6" t="s">
        <v>15</v>
      </c>
      <c r="F4" s="6" t="s">
        <v>14</v>
      </c>
      <c r="G4" s="6" t="s">
        <v>11</v>
      </c>
      <c r="H4" s="6" t="s">
        <v>0</v>
      </c>
      <c r="I4" s="6" t="s">
        <v>12</v>
      </c>
      <c r="J4" s="6" t="s">
        <v>4</v>
      </c>
      <c r="K4" s="6" t="s">
        <v>8</v>
      </c>
      <c r="L4" s="6" t="s">
        <v>9</v>
      </c>
    </row>
    <row r="5" spans="1:12" s="9" customFormat="1" ht="12" customHeight="1" x14ac:dyDescent="0.2">
      <c r="A5" s="7">
        <v>1</v>
      </c>
      <c r="B5" s="7">
        <v>2</v>
      </c>
      <c r="C5" s="7">
        <v>3</v>
      </c>
      <c r="D5" s="7">
        <v>4</v>
      </c>
      <c r="E5" s="7">
        <v>5</v>
      </c>
      <c r="F5" s="7">
        <v>6</v>
      </c>
      <c r="G5" s="7">
        <v>7</v>
      </c>
      <c r="H5" s="7">
        <v>8</v>
      </c>
      <c r="I5" s="7">
        <v>9</v>
      </c>
      <c r="J5" s="7" t="s">
        <v>24</v>
      </c>
      <c r="K5" s="7" t="s">
        <v>25</v>
      </c>
      <c r="L5" s="8">
        <v>12</v>
      </c>
    </row>
    <row r="6" spans="1:12" s="9" customFormat="1" ht="51.95" customHeight="1" x14ac:dyDescent="0.2">
      <c r="A6" s="36">
        <v>1</v>
      </c>
      <c r="B6" s="30">
        <v>1</v>
      </c>
      <c r="C6" s="6" t="s">
        <v>19</v>
      </c>
      <c r="D6" s="10">
        <v>1596</v>
      </c>
      <c r="E6" s="1"/>
      <c r="F6" s="12" t="str">
        <f>IF(E6=0,"-",+E6)</f>
        <v>-</v>
      </c>
      <c r="G6" s="13">
        <v>16</v>
      </c>
      <c r="H6" s="14" t="s">
        <v>1</v>
      </c>
      <c r="I6" s="11">
        <v>5</v>
      </c>
      <c r="J6" s="15" t="str">
        <f>IF(E6=0,"-",ROUND((F6+(G6*I6)),2))</f>
        <v>-</v>
      </c>
      <c r="K6" s="16" t="str">
        <f>IF(E6=0,"-",D6*J6)</f>
        <v>-</v>
      </c>
      <c r="L6" s="35">
        <f>IF(F6=0,"-",SUM(K6:K7))</f>
        <v>0</v>
      </c>
    </row>
    <row r="7" spans="1:12" s="9" customFormat="1" ht="51.95" customHeight="1" x14ac:dyDescent="0.2">
      <c r="A7" s="36"/>
      <c r="B7" s="5">
        <v>2</v>
      </c>
      <c r="C7" s="6" t="s">
        <v>20</v>
      </c>
      <c r="D7" s="10">
        <v>686</v>
      </c>
      <c r="E7" s="17"/>
      <c r="F7" s="18" t="str">
        <f>IF(E6=0,"-",ROUND(F6*0.7,2))</f>
        <v>-</v>
      </c>
      <c r="G7" s="13">
        <v>16</v>
      </c>
      <c r="H7" s="14" t="s">
        <v>1</v>
      </c>
      <c r="I7" s="11">
        <v>5</v>
      </c>
      <c r="J7" s="15" t="str">
        <f>IF(E6=0,"-",ROUND((F7+(G7*I7)),2))</f>
        <v>-</v>
      </c>
      <c r="K7" s="16" t="str">
        <f>IF(E6=0,"-",D7*J7)</f>
        <v>-</v>
      </c>
      <c r="L7" s="35"/>
    </row>
    <row r="8" spans="1:12" ht="35.25" customHeight="1" x14ac:dyDescent="0.2">
      <c r="A8" s="20"/>
      <c r="B8" s="20"/>
      <c r="C8" s="21"/>
      <c r="D8" s="21"/>
      <c r="E8" s="21"/>
      <c r="F8" s="21"/>
      <c r="G8" s="21"/>
      <c r="H8" s="21"/>
      <c r="I8" s="21"/>
      <c r="J8" s="22"/>
      <c r="K8" s="16">
        <f>SUM(K6:K7)</f>
        <v>0</v>
      </c>
      <c r="L8" s="16">
        <f>SUM(L6:L7)</f>
        <v>0</v>
      </c>
    </row>
    <row r="9" spans="1:12" s="26" customFormat="1" ht="15.75" x14ac:dyDescent="0.25">
      <c r="A9" s="23"/>
      <c r="B9" s="23"/>
      <c r="C9" s="24"/>
      <c r="D9" s="25" t="s">
        <v>3</v>
      </c>
      <c r="E9" s="25"/>
      <c r="F9" s="23"/>
      <c r="G9" s="23"/>
      <c r="H9" s="23"/>
      <c r="I9" s="23"/>
      <c r="J9" s="23"/>
      <c r="K9" s="23"/>
    </row>
    <row r="10" spans="1:12" s="26" customFormat="1" ht="12.75" customHeight="1" x14ac:dyDescent="0.25">
      <c r="A10" s="23"/>
      <c r="B10" s="23"/>
      <c r="C10" s="23"/>
      <c r="D10" s="2"/>
      <c r="E10" s="2"/>
      <c r="F10" s="23"/>
      <c r="G10" s="23"/>
      <c r="H10" s="23"/>
      <c r="I10" s="23"/>
      <c r="J10" s="23"/>
      <c r="K10" s="23"/>
    </row>
    <row r="11" spans="1:12" s="26" customFormat="1" ht="15.75" x14ac:dyDescent="0.25">
      <c r="A11" s="23"/>
      <c r="B11" s="23"/>
      <c r="C11" s="27"/>
      <c r="D11" s="25" t="s">
        <v>6</v>
      </c>
      <c r="E11" s="25"/>
      <c r="F11" s="23"/>
      <c r="G11" s="23"/>
      <c r="H11" s="23"/>
      <c r="I11" s="23"/>
      <c r="J11" s="23"/>
      <c r="K11" s="23"/>
      <c r="L11" s="28"/>
    </row>
    <row r="13" spans="1:12" ht="33.75" customHeight="1" x14ac:dyDescent="0.3">
      <c r="A13" s="32" t="s">
        <v>17</v>
      </c>
      <c r="B13" s="32"/>
      <c r="C13" s="32"/>
      <c r="D13" s="32"/>
      <c r="E13" s="32"/>
      <c r="F13" s="32"/>
      <c r="G13" s="32"/>
      <c r="H13" s="32"/>
      <c r="I13" s="32"/>
      <c r="J13" s="32"/>
      <c r="K13" s="32"/>
    </row>
    <row r="19" spans="8:8" x14ac:dyDescent="0.2">
      <c r="H19" s="29"/>
    </row>
  </sheetData>
  <mergeCells count="5">
    <mergeCell ref="A13:K13"/>
    <mergeCell ref="A2:L2"/>
    <mergeCell ref="A3:K3"/>
    <mergeCell ref="A6:A7"/>
    <mergeCell ref="L6:L7"/>
  </mergeCells>
  <pageMargins left="0.7" right="0.7" top="0.75" bottom="0.75" header="0.3" footer="0.3"/>
  <pageSetup paperSize="8" scale="6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2</vt:i4>
      </vt:variant>
    </vt:vector>
  </HeadingPairs>
  <TitlesOfParts>
    <vt:vector size="4" baseType="lpstr">
      <vt:lpstr>Zadanie nr 1</vt:lpstr>
      <vt:lpstr>Zadanie nr 2</vt:lpstr>
      <vt:lpstr>'Zadanie nr 1'!Obszar_wydruku</vt:lpstr>
      <vt:lpstr>'Zadanie nr 2'!Obszar_wydruku</vt:lpstr>
    </vt:vector>
  </TitlesOfParts>
  <Company>Kompania Węglowa S.A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Tomasz Płóciennik</dc:creator>
  <cp:lastModifiedBy>Michał Grygar</cp:lastModifiedBy>
  <cp:lastPrinted>2023-03-23T14:17:11Z</cp:lastPrinted>
  <dcterms:created xsi:type="dcterms:W3CDTF">2011-07-04T05:42:55Z</dcterms:created>
  <dcterms:modified xsi:type="dcterms:W3CDTF">2025-08-25T07:57:34Z</dcterms:modified>
</cp:coreProperties>
</file>